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"/>
    </mc:Choice>
  </mc:AlternateContent>
  <xr:revisionPtr revIDLastSave="0" documentId="13_ncr:1_{86A57F5B-43FE-44AB-A3CC-1F625AA69A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dpady " sheetId="7" r:id="rId1"/>
  </sheets>
  <definedNames>
    <definedName name="_xlnm._FilterDatabase" localSheetId="0" hidden="1">'Odpady '!$H$1:$H$46</definedName>
    <definedName name="_xlnm.Print_Area" localSheetId="0">'Odpady '!$A$1:$J$48</definedName>
  </definedNames>
  <calcPr calcId="181029"/>
</workbook>
</file>

<file path=xl/calcChain.xml><?xml version="1.0" encoding="utf-8"?>
<calcChain xmlns="http://schemas.openxmlformats.org/spreadsheetml/2006/main">
  <c r="I47" i="7" l="1"/>
  <c r="I45" i="7"/>
  <c r="I43" i="7"/>
  <c r="I39" i="7"/>
  <c r="I41" i="7" s="1"/>
  <c r="I37" i="7"/>
  <c r="I35" i="7"/>
  <c r="I33" i="7"/>
  <c r="I31" i="7"/>
  <c r="I29" i="7"/>
  <c r="I27" i="7"/>
  <c r="I25" i="7"/>
  <c r="I23" i="7"/>
  <c r="I21" i="7"/>
  <c r="I19" i="7"/>
  <c r="I17" i="7"/>
  <c r="G15" i="7"/>
  <c r="I15" i="7" s="1"/>
  <c r="I13" i="7"/>
  <c r="I11" i="7"/>
  <c r="I9" i="7"/>
  <c r="I8" i="7" l="1"/>
  <c r="I3" i="7" s="1"/>
</calcChain>
</file>

<file path=xl/sharedStrings.xml><?xml version="1.0" encoding="utf-8"?>
<sst xmlns="http://schemas.openxmlformats.org/spreadsheetml/2006/main" count="169" uniqueCount="92">
  <si>
    <t>ASPE10</t>
  </si>
  <si>
    <t>S</t>
  </si>
  <si>
    <t>Příloha k formuláři pro ocenění nabídky</t>
  </si>
  <si>
    <t xml:space="preserve">Stavba: </t>
  </si>
  <si>
    <t>O</t>
  </si>
  <si>
    <t>Rozpočet: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</si>
  <si>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</si>
  <si>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</si>
  <si>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</si>
  <si>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</si>
  <si>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</si>
  <si>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</si>
  <si>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</si>
  <si>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</si>
  <si>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</si>
  <si>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</si>
  <si>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</si>
  <si>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</si>
  <si>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</si>
  <si>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</si>
  <si>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</si>
  <si>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</si>
  <si>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</si>
  <si>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</si>
  <si>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</si>
  <si>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</si>
  <si>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</si>
  <si>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</si>
  <si>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>T</t>
  </si>
  <si>
    <t>PP</t>
  </si>
  <si>
    <t>R015111</t>
  </si>
  <si>
    <t>R015112</t>
  </si>
  <si>
    <t>POPLATKY ZA LIKVIDACI ODPADŮ NEKONTAMINOVANÝCH VČETNĚ DOPRAVY NA SKLÁDKU A VEŠKERÉ MANIPULACE - 17 05 04 VYTĚŽENÉ ZEMINY A HORNINY - I. TŘÍDA TĚŽITELNOSTI</t>
  </si>
  <si>
    <t>POPLATKY ZA LIKVIDACI ODPADŮ NEKONTAMINOVANÝCH VČETNĚ DOPRAVY NA SKLÁDKU A VEŠKERÉ MANIPULACE- 17 05 04 VYTĚŽENÉ ZEMINY A HORNINY - II. TŘÍDA TĚŽITELNOSTI</t>
  </si>
  <si>
    <t>R015113</t>
  </si>
  <si>
    <t>POPLATKY ZA LIKVIDACI ODPADŮ NEKONTAMINOVANÝCH VČETNĚ DOPRAVY NA SKLÁDKU A VEŠKERÉ MANIPULACE- 17 05 04 VYTĚŽENÉ ZEMINY A HORNINY - III. TŘÍDA TĚŽITELNOSTI</t>
  </si>
  <si>
    <t>R015130</t>
  </si>
  <si>
    <t>POPLATKY ZA LIKVIDACI ODPADŮ NEKONTAMINOVANÝCH VČETNĚ DOPRAVY NA SKLÁDKU A VEŠKERÉ MANIPULACE - 17 03 02 VYBOURANÝ ASFALTOVÝ BETON BEZ DEHTU</t>
  </si>
  <si>
    <t>R015140</t>
  </si>
  <si>
    <t>POPLATKY ZA LIKVIDACI ODPADŮ NEKONTAMINOVANÝCH VČETNĚ DOPRAVY NA SKLÁDKU A VEŠKERÉ MANIPULACE- 17 01 01 BETON Z DEMOLIC OBJEKTŮ, ZÁKLADŮ TV</t>
  </si>
  <si>
    <t>R015160</t>
  </si>
  <si>
    <t>POPLATKY ZA LIKVIDACI ODPADŮ NEKONTAMINOVANÝCH VČETNĚ DOPRAVY NA SKLÁDKU A VEŠKERÉ MANIPULACE- 02 01 03 SMÝCENÉ STROMY A KEŘE</t>
  </si>
  <si>
    <t>R015270</t>
  </si>
  <si>
    <t>POPLATKY ZA LIKVIDACI ODPADŮ NEKONTAMINOVANÝCH VČETNĚ DOPRAVY NA SKLÁDKU A VEŠKERÉ MANIPULACE- 17 01 03 IZOLÁTORY PORCELÁNOVÉ</t>
  </si>
  <si>
    <t>R015280</t>
  </si>
  <si>
    <t>POPLATKY ZA LIKVIDACI ODPADŮ NEKONTAMINOVANÝCH VČETNĚ DOPRAVY NA SKLÁDKU A VEŠKERÉ MANIPULACE - 17 01 03 ODPOJOVAČE-OCEL, PORCELÁN 100KG</t>
  </si>
  <si>
    <t>R015340</t>
  </si>
  <si>
    <t>POPLATKY ZA LIKVIDACI ODPADŮ NEKONTAMINOVANÝCH VČETNĚ DOPRAVY NA SKLÁDKU A VEŠKERÉ MANIPULACE- 02 01 03 PAŘEZY</t>
  </si>
  <si>
    <t>R015420</t>
  </si>
  <si>
    <t>POPLATKY ZA LIKVIDACI ODPADŮ NEKONTAMINOVANÝCH VČETNĚ DOPRAVY NA SKLÁDKU A VEŠKERÉ MANIPULACE - 17 06 04 ZBYTKY IZOLAČNÍCH MATERIÁLŮ</t>
  </si>
  <si>
    <t>R015430</t>
  </si>
  <si>
    <t>POPLATKY ZA LIKVIDACI ODPADŮ NEKONTAMINOVANÝCH VČETNĚ DOPRAVY NA SKLÁDKU A VEŠKERÉ MANIPULACE- 17 09 04 Směsné stavební a demoliční odpady neuvedené pod čísly 17 09 01, 17 09 02 a 17 09 03</t>
  </si>
  <si>
    <t>R015621</t>
  </si>
  <si>
    <t>POPLATKY ZA LIKVIDACI ODPADŮ NEBEZPEČNÝCH VČETNĚ DOPRAVY NA SKLÁDKU A VEŠKERÉ MANIPULACE- KABELY S PLASTOVOU IZOLACÍ</t>
  </si>
  <si>
    <t>R015670</t>
  </si>
  <si>
    <t>POPLATKY ZA LIKVIDACI ODPADŮ NEBEZPEČNÝCH VČETNĚ DOPRAVY NA SKLÁDKU A VEŠKERÉ MANIPULACE- 17 01 06* KONTAMINOVANÁ STAVEBNÍ SUŤ A BETONY Z DEMOLIC</t>
  </si>
  <si>
    <t>R015760</t>
  </si>
  <si>
    <t>POPLATKY ZA LIKVIDACI ODPADŮ NEBEZPEČNÝCH VČETNĚ DOPRAVY NA SKLÁDKU A VEŠKERÉ MANIPULACE - 17 06 03* IZOLAČNÍ MATERIÁLY OBSAHUJÍCÍ NEBEZPEČNÉ LÁTKY</t>
  </si>
  <si>
    <t>Poplatky za likvidaci odpadů</t>
  </si>
  <si>
    <t>SO 90-90</t>
  </si>
  <si>
    <t>990</t>
  </si>
  <si>
    <t>R015780</t>
  </si>
  <si>
    <t>R-položka</t>
  </si>
  <si>
    <t xml:space="preserve">POPLATKY ZA LIKVIDACI ODPADŮ NEBEZPEČNÝCH VČETNĚ DOPRAVY NA SKLÁDKU A VEŠKERÉ MANIPULACE - 17 05 03* ZEMINA A KAMENÍ OBSAHUJÍCÍ NEBEZPEČNÉ LÁTKY </t>
  </si>
  <si>
    <t>R015261</t>
  </si>
  <si>
    <t>POPLATKY ZA LIKVIDACI ODPADŮ NEKONTAMINOVANÝCH VČETNĚ DOPRAVY NA SKLÁDKU A VEŠKERÉ MANIPULACE - 07 02 99 PRYŽOVÉ PŘEJEZDOVÉ PANELY</t>
  </si>
  <si>
    <t>R015800</t>
  </si>
  <si>
    <t xml:space="preserve">POPLATKY ZA LIKVIDACI ODPADŮ VČETNĚ DOPRAVY NA SKLÁDKU A VEŠKERÉ MANIPULACE - 15 01 01 PAPÍROVÉ A LEPENKOVÉ OBALY </t>
  </si>
  <si>
    <t>R015770</t>
  </si>
  <si>
    <t>POPLATKY ZA LIKVIDACI ODPADŮ NEKONTAMINOVANÝCH VČETNĚ DOPRAVY NA SKLÁDKU A VEŠKERÉ MANIPULACE- 17 01 05 ŽELEZNÝ ŠROT  (výkup)</t>
  </si>
  <si>
    <t>R015770.1</t>
  </si>
  <si>
    <t>R015575</t>
  </si>
  <si>
    <t>POPLATKY ZA LIKVIDACI ODPADŮ NEBEZPEČNÝCH - 17 03 01* ASFALTOVÉ SMĚSI OBSAHUJÍCÍ DEHET, - VČETNĚ DOPRAVY - Evidenční položka - N odpad: nebezpečné látky</t>
  </si>
  <si>
    <t>Náhrada přejezdu P6496 v km 231,244 trati Polom – Suchdol nad Odrou</t>
  </si>
  <si>
    <t>Likvidace odpadů včetně dopravy</t>
  </si>
  <si>
    <t>POPLATKY ZA LIKVIDACI ODPADŮ NEKONTAMINOVANÝCH VČETNĚ DOPRAVY NA SKLÁDKU A VEŠKERÉ MANIPULACE - Odpad mědi a jejích slitin (výkup)</t>
  </si>
  <si>
    <t>SO 00-92-01 - 45t</t>
  </si>
  <si>
    <t>SO 11-13-01 - 11t</t>
  </si>
  <si>
    <t>SO 11-81-01 - 1t</t>
  </si>
  <si>
    <t>SO 11-33-01 - 0.5t</t>
  </si>
  <si>
    <t>SO 11-52-10 - 472t</t>
  </si>
  <si>
    <t>PS 11-01-11 -0,05t, PS  11-01-21 -0,05t, SO 00-30-01 -0,5t</t>
  </si>
  <si>
    <t>SO 11-33-01 - 2.5t</t>
  </si>
  <si>
    <t>SO 11-87-01 - 4t</t>
  </si>
  <si>
    <t>SO 11-11-01 - 40t</t>
  </si>
  <si>
    <t>SO 11-81-01 -2t, SO 11-87-01 -1t</t>
  </si>
  <si>
    <t>SO 00-92-01 - 10t</t>
  </si>
  <si>
    <t>SO 11-13-01 -17,5t, SO 11-81-01 -10t, SO 11-52-10 -134,4t</t>
  </si>
  <si>
    <t>SO 11-52-10  - 2023.9t</t>
  </si>
  <si>
    <t>PS 11-01-31 -2,55t, SO 11-33-01 -54,432t</t>
  </si>
  <si>
    <t>PS 90-14-04 -1,2t, SO 00-30-01 -2t, SO 11-79-01 -15,264t</t>
  </si>
  <si>
    <t>PS 11-01-11 -0,05t, PS  11-01-21 -0,05t, SO 11-11-01 -700t, SO 11-22-01 -11000t, SO 00-30-01 -2t, SO 11-81-01 -60t, SO 11-52-01 -16340t, SO 11-52-02 -1377,5t, SO 11-52-03 -289t,75, SO 11-52-04 -1083t, SO 11-52-05 -964t,25, SO 11-52-06 -1273t, SO 11-52-07 -394,25t, SO 11-52-08 -313,5t, SO 11-52-09 -163,875t, SO 11-52-10 -5093,55t, SO 11-52-11 -2004,5t, SO 11-52-12 -1078,25t, SO 11-52-13 -237,5t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</si>
</sst>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1" x14ac:knownFonts="1">
    <font>
      <sz val="10"/>
      <name val="Arial"/>
    </font>
    <font>
      <b/>
      <sz val="16"/>
      <color indexed="8"/>
      <name val="Arial"/>
    </font>
    <font>
      <b/>
      <sz val="11"/>
      <name val="Arial"/>
    </font>
    <font>
      <sz val="10"/>
      <color indexed="9"/>
      <name val="Arial"/>
    </font>
    <font>
      <b/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color rgb="FF7030A0"/>
      <name val="Arial"/>
      <family val="2"/>
      <charset val="238"/>
    </font>
    <font>
      <b/>
      <sz val="9"/>
      <color rgb="FF7030A0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8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10"/>
      <color theme="7" tint="-0.249977111117893"/>
      <name val="Arial"/>
      <family val="2"/>
      <charset val="238"/>
    </font>
    <font>
      <b/>
      <sz val="9"/>
      <color theme="7" tint="-0.249977111117893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4" fontId="0" fillId="2" borderId="1" xfId="0" applyNumberFormat="1" applyFill="1" applyBorder="1" applyAlignment="1">
      <alignment horizontal="center"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6" fillId="4" borderId="0" xfId="0" applyFont="1" applyFill="1">
      <alignment vertical="center"/>
    </xf>
    <xf numFmtId="0" fontId="7" fillId="4" borderId="0" xfId="0" applyFont="1" applyFill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6" fillId="5" borderId="0" xfId="0" applyFont="1" applyFill="1">
      <alignment vertical="center"/>
    </xf>
    <xf numFmtId="0" fontId="9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1" applyNumberFormat="1" applyBorder="1" applyAlignment="1" applyProtection="1">
      <alignment horizontal="center" vertical="center"/>
      <protection locked="0"/>
    </xf>
    <xf numFmtId="0" fontId="6" fillId="6" borderId="1" xfId="0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5" fillId="0" borderId="5" xfId="0" applyFont="1" applyBorder="1" applyAlignment="1">
      <alignment vertical="center" wrapText="1"/>
    </xf>
    <xf numFmtId="0" fontId="20" fillId="2" borderId="3" xfId="0" applyFont="1" applyFill="1" applyBorder="1" applyAlignment="1">
      <alignment horizontal="left" vertical="center"/>
    </xf>
    <xf numFmtId="49" fontId="6" fillId="0" borderId="1" xfId="1" applyNumberFormat="1" applyBorder="1" applyAlignment="1" applyProtection="1">
      <alignment horizontal="left" vertical="center" wrapText="1"/>
      <protection locked="0"/>
    </xf>
    <xf numFmtId="0" fontId="0" fillId="0" borderId="3" xfId="0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0" xfId="1" applyNumberFormat="1" applyAlignment="1" applyProtection="1">
      <alignment horizontal="left" vertical="center" wrapText="1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164" fontId="6" fillId="0" borderId="0" xfId="0" applyNumberFormat="1" applyFont="1" applyAlignment="1" applyProtection="1">
      <alignment horizontal="center" vertical="center"/>
      <protection locked="0"/>
    </xf>
    <xf numFmtId="49" fontId="6" fillId="0" borderId="9" xfId="0" applyNumberFormat="1" applyFont="1" applyBorder="1" applyAlignment="1" applyProtection="1">
      <alignment horizontal="center" vertical="center"/>
      <protection locked="0"/>
    </xf>
    <xf numFmtId="164" fontId="6" fillId="0" borderId="9" xfId="0" applyNumberFormat="1" applyFont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>
      <alignment horizontal="center" vertical="center" wrapText="1"/>
    </xf>
    <xf numFmtId="0" fontId="0" fillId="0" borderId="8" xfId="0" applyBorder="1">
      <alignment vertical="center"/>
    </xf>
    <xf numFmtId="4" fontId="4" fillId="0" borderId="6" xfId="0" applyNumberFormat="1" applyFont="1" applyBorder="1" applyAlignment="1">
      <alignment horizontal="center" vertical="center"/>
    </xf>
    <xf numFmtId="0" fontId="0" fillId="0" borderId="14" xfId="0" applyBorder="1">
      <alignment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>
      <alignment vertical="center"/>
    </xf>
    <xf numFmtId="164" fontId="6" fillId="0" borderId="0" xfId="0" applyNumberFormat="1" applyFont="1" applyAlignment="1">
      <alignment horizontal="center" vertical="center"/>
    </xf>
    <xf numFmtId="0" fontId="0" fillId="0" borderId="2" xfId="0" applyBorder="1">
      <alignment vertical="center"/>
    </xf>
    <xf numFmtId="0" fontId="6" fillId="0" borderId="0" xfId="0" applyFont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0" fillId="0" borderId="7" xfId="0" applyBorder="1">
      <alignment vertical="center"/>
    </xf>
    <xf numFmtId="164" fontId="0" fillId="0" borderId="3" xfId="0" applyNumberFormat="1" applyBorder="1" applyAlignment="1">
      <alignment horizontal="center" vertical="center"/>
    </xf>
    <xf numFmtId="0" fontId="0" fillId="0" borderId="12" xfId="0" applyBorder="1">
      <alignment vertical="center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ED4DBFBF-D7DD-4AE2-A2F9-0514242826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862E9-7B8D-4CB9-8472-4DF478EAF780}">
  <sheetPr>
    <tabColor theme="8" tint="0.39997558519241921"/>
  </sheetPr>
  <dimension ref="A1:U48"/>
  <sheetViews>
    <sheetView tabSelected="1" topLeftCell="B1" zoomScale="80" zoomScaleNormal="80" workbookViewId="0">
      <pane ySplit="7" topLeftCell="A26" activePane="bottomLeft" state="frozen"/>
      <selection pane="bottomLeft" activeCell="E26" sqref="E2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10.7109375" style="23" customWidth="1"/>
    <col min="11" max="11" width="11.5703125" customWidth="1"/>
    <col min="12" max="12" width="2.28515625" style="16" hidden="1" customWidth="1"/>
    <col min="13" max="13" width="9.140625" style="27" hidden="1" customWidth="1"/>
    <col min="14" max="14" width="11.28515625" style="25" hidden="1" customWidth="1"/>
    <col min="15" max="15" width="17" hidden="1" customWidth="1"/>
    <col min="16" max="18" width="9.140625" hidden="1" customWidth="1"/>
  </cols>
  <sheetData>
    <row r="1" spans="1:21" ht="12.75" customHeight="1" x14ac:dyDescent="0.2">
      <c r="A1" t="s">
        <v>0</v>
      </c>
      <c r="B1" s="1"/>
      <c r="C1" s="1"/>
      <c r="D1" s="1"/>
      <c r="E1" s="1"/>
      <c r="F1" s="1"/>
      <c r="G1" s="1"/>
      <c r="H1" s="1"/>
      <c r="I1" s="1"/>
    </row>
    <row r="2" spans="1:21" ht="24.95" customHeight="1" x14ac:dyDescent="0.2">
      <c r="B2" s="1"/>
      <c r="C2" s="1"/>
      <c r="D2" s="1"/>
      <c r="E2" s="2" t="s">
        <v>2</v>
      </c>
      <c r="F2" s="1"/>
      <c r="G2" s="1"/>
      <c r="H2" s="5"/>
      <c r="I2" s="5"/>
      <c r="O2" s="17"/>
    </row>
    <row r="3" spans="1:21" ht="15" customHeight="1" x14ac:dyDescent="0.2">
      <c r="A3" t="s">
        <v>1</v>
      </c>
      <c r="B3" s="6" t="s">
        <v>3</v>
      </c>
      <c r="C3" s="71"/>
      <c r="D3" s="72"/>
      <c r="E3" s="7" t="s">
        <v>73</v>
      </c>
      <c r="F3" s="1"/>
      <c r="G3" s="4"/>
      <c r="H3" s="3" t="s">
        <v>8</v>
      </c>
      <c r="I3" s="15">
        <f>0+I8</f>
        <v>0</v>
      </c>
      <c r="K3" s="32"/>
      <c r="L3" s="30"/>
      <c r="M3" s="19"/>
      <c r="N3" s="19"/>
      <c r="O3" s="25"/>
      <c r="U3" s="16"/>
    </row>
    <row r="4" spans="1:21" ht="15" customHeight="1" x14ac:dyDescent="0.2">
      <c r="A4" t="s">
        <v>4</v>
      </c>
      <c r="B4" s="8" t="s">
        <v>5</v>
      </c>
      <c r="C4" s="73" t="s">
        <v>59</v>
      </c>
      <c r="D4" s="74"/>
      <c r="E4" s="40" t="s">
        <v>74</v>
      </c>
      <c r="F4" s="5"/>
      <c r="G4" s="5"/>
      <c r="H4" s="9"/>
      <c r="I4" s="9"/>
      <c r="K4" s="30"/>
      <c r="M4" s="19"/>
      <c r="N4" s="19"/>
      <c r="O4" s="18"/>
    </row>
    <row r="5" spans="1:21" ht="15" customHeight="1" x14ac:dyDescent="0.2">
      <c r="A5" s="75" t="s">
        <v>9</v>
      </c>
      <c r="B5" s="67" t="s">
        <v>11</v>
      </c>
      <c r="C5" s="67" t="s">
        <v>13</v>
      </c>
      <c r="D5" s="67" t="s">
        <v>14</v>
      </c>
      <c r="E5" s="67" t="s">
        <v>15</v>
      </c>
      <c r="F5" s="67" t="s">
        <v>17</v>
      </c>
      <c r="G5" s="67" t="s">
        <v>19</v>
      </c>
      <c r="H5" s="69" t="s">
        <v>21</v>
      </c>
      <c r="I5" s="70"/>
      <c r="K5" s="30"/>
      <c r="M5" s="19"/>
      <c r="O5" s="16"/>
    </row>
    <row r="6" spans="1:21" ht="12.75" customHeight="1" x14ac:dyDescent="0.2">
      <c r="A6" s="76"/>
      <c r="B6" s="68"/>
      <c r="C6" s="68"/>
      <c r="D6" s="68"/>
      <c r="E6" s="68"/>
      <c r="F6" s="68"/>
      <c r="G6" s="68"/>
      <c r="H6" s="37" t="s">
        <v>22</v>
      </c>
      <c r="I6" s="37" t="s">
        <v>24</v>
      </c>
      <c r="O6" s="16"/>
    </row>
    <row r="7" spans="1:21" x14ac:dyDescent="0.2">
      <c r="A7" s="54" t="s">
        <v>10</v>
      </c>
      <c r="B7" s="37" t="s">
        <v>12</v>
      </c>
      <c r="C7" s="37" t="s">
        <v>7</v>
      </c>
      <c r="D7" s="37" t="s">
        <v>6</v>
      </c>
      <c r="E7" s="37" t="s">
        <v>16</v>
      </c>
      <c r="F7" s="37" t="s">
        <v>18</v>
      </c>
      <c r="G7" s="37" t="s">
        <v>20</v>
      </c>
      <c r="H7" s="37" t="s">
        <v>23</v>
      </c>
      <c r="I7" s="37" t="s">
        <v>25</v>
      </c>
      <c r="J7" s="24"/>
      <c r="K7" s="33"/>
      <c r="L7" s="22"/>
      <c r="M7" s="28"/>
      <c r="N7" s="26"/>
      <c r="O7" s="31"/>
    </row>
    <row r="8" spans="1:21" ht="12.75" customHeight="1" x14ac:dyDescent="0.2">
      <c r="A8" s="38" t="s">
        <v>26</v>
      </c>
      <c r="B8" s="55"/>
      <c r="C8" s="43" t="s">
        <v>60</v>
      </c>
      <c r="D8" s="38"/>
      <c r="E8" s="39" t="s">
        <v>58</v>
      </c>
      <c r="F8" s="38"/>
      <c r="G8" s="38"/>
      <c r="H8" s="38"/>
      <c r="I8" s="56">
        <f>SUM(I9:I321)</f>
        <v>0</v>
      </c>
    </row>
    <row r="9" spans="1:21" ht="38.25" x14ac:dyDescent="0.2">
      <c r="A9" s="55" t="s">
        <v>27</v>
      </c>
      <c r="B9" s="10" t="s">
        <v>12</v>
      </c>
      <c r="C9" s="44" t="s">
        <v>30</v>
      </c>
      <c r="D9" s="44" t="s">
        <v>62</v>
      </c>
      <c r="E9" s="41" t="s">
        <v>32</v>
      </c>
      <c r="F9" s="45" t="s">
        <v>28</v>
      </c>
      <c r="G9" s="46">
        <v>42375.025000000001</v>
      </c>
      <c r="H9" s="13"/>
      <c r="I9" s="13">
        <f>ROUND(ROUND(H9,2)*ROUND(G9,3),2)</f>
        <v>0</v>
      </c>
      <c r="J9" s="24"/>
      <c r="K9" s="20"/>
      <c r="L9" s="21"/>
      <c r="N9" s="26"/>
    </row>
    <row r="10" spans="1:21" ht="76.5" x14ac:dyDescent="0.2">
      <c r="A10" s="14" t="s">
        <v>29</v>
      </c>
      <c r="B10" s="57"/>
      <c r="C10" s="58"/>
      <c r="D10" s="58"/>
      <c r="E10" s="34" t="s">
        <v>91</v>
      </c>
      <c r="F10" s="59"/>
      <c r="G10" s="60"/>
      <c r="I10" s="61"/>
    </row>
    <row r="11" spans="1:21" ht="38.25" x14ac:dyDescent="0.2">
      <c r="A11" s="55" t="s">
        <v>27</v>
      </c>
      <c r="B11" s="10" t="s">
        <v>7</v>
      </c>
      <c r="C11" s="47" t="s">
        <v>31</v>
      </c>
      <c r="D11" s="47" t="s">
        <v>62</v>
      </c>
      <c r="E11" s="35" t="s">
        <v>33</v>
      </c>
      <c r="F11" s="47" t="s">
        <v>28</v>
      </c>
      <c r="G11" s="46">
        <v>18.463999999999999</v>
      </c>
      <c r="H11" s="13"/>
      <c r="I11" s="13">
        <f>ROUND(ROUND(H11,2)*ROUND(G11,3),2)</f>
        <v>0</v>
      </c>
      <c r="J11" s="24"/>
      <c r="N11" s="26"/>
    </row>
    <row r="12" spans="1:21" x14ac:dyDescent="0.2">
      <c r="A12" s="14" t="s">
        <v>29</v>
      </c>
      <c r="B12" s="57"/>
      <c r="C12" s="62"/>
      <c r="D12" s="62"/>
      <c r="E12" s="34" t="s">
        <v>90</v>
      </c>
      <c r="F12" s="59"/>
      <c r="G12" s="60"/>
      <c r="I12" s="61"/>
    </row>
    <row r="13" spans="1:21" ht="38.25" x14ac:dyDescent="0.2">
      <c r="A13" s="55" t="s">
        <v>27</v>
      </c>
      <c r="B13" s="10" t="s">
        <v>6</v>
      </c>
      <c r="C13" s="47" t="s">
        <v>34</v>
      </c>
      <c r="D13" s="47" t="s">
        <v>62</v>
      </c>
      <c r="E13" s="35" t="s">
        <v>35</v>
      </c>
      <c r="F13" s="47" t="s">
        <v>28</v>
      </c>
      <c r="G13" s="46">
        <v>56.981999999999999</v>
      </c>
      <c r="H13" s="13"/>
      <c r="I13" s="13">
        <f>ROUND(ROUND(H13,2)*ROUND(G13,3),2)</f>
        <v>0</v>
      </c>
      <c r="N13" s="19"/>
    </row>
    <row r="14" spans="1:21" x14ac:dyDescent="0.2">
      <c r="A14" s="14" t="s">
        <v>29</v>
      </c>
      <c r="B14" s="57"/>
      <c r="C14" s="62"/>
      <c r="D14" s="62"/>
      <c r="E14" s="34" t="s">
        <v>89</v>
      </c>
      <c r="F14" s="59"/>
      <c r="G14" s="60"/>
      <c r="I14" s="61"/>
    </row>
    <row r="15" spans="1:21" ht="38.25" x14ac:dyDescent="0.2">
      <c r="A15" s="55" t="s">
        <v>27</v>
      </c>
      <c r="B15" s="10">
        <v>4</v>
      </c>
      <c r="C15" s="47" t="s">
        <v>36</v>
      </c>
      <c r="D15" s="47" t="s">
        <v>62</v>
      </c>
      <c r="E15" s="35" t="s">
        <v>37</v>
      </c>
      <c r="F15" s="47" t="s">
        <v>28</v>
      </c>
      <c r="G15" s="46">
        <f>SUM(G16:G16)</f>
        <v>0</v>
      </c>
      <c r="H15" s="13"/>
      <c r="I15" s="13">
        <f>ROUND(ROUND(H15,2)*ROUND(G15,3),2)</f>
        <v>0</v>
      </c>
    </row>
    <row r="16" spans="1:21" x14ac:dyDescent="0.2">
      <c r="A16" s="14" t="s">
        <v>29</v>
      </c>
      <c r="B16" s="57"/>
      <c r="C16" s="62"/>
      <c r="D16" s="62"/>
      <c r="E16" s="34" t="s">
        <v>88</v>
      </c>
      <c r="F16" s="59"/>
      <c r="G16" s="60"/>
      <c r="I16" s="61"/>
    </row>
    <row r="17" spans="1:13" ht="38.25" x14ac:dyDescent="0.2">
      <c r="A17" s="55" t="s">
        <v>27</v>
      </c>
      <c r="B17" s="10">
        <v>8</v>
      </c>
      <c r="C17" s="47" t="s">
        <v>38</v>
      </c>
      <c r="D17" s="47" t="s">
        <v>62</v>
      </c>
      <c r="E17" s="35" t="s">
        <v>39</v>
      </c>
      <c r="F17" s="47" t="s">
        <v>28</v>
      </c>
      <c r="G17" s="46">
        <v>161.9</v>
      </c>
      <c r="H17" s="13"/>
      <c r="I17" s="13">
        <f>ROUND(ROUND(H17,2)*ROUND(G17,3),2)</f>
        <v>0</v>
      </c>
    </row>
    <row r="18" spans="1:13" x14ac:dyDescent="0.2">
      <c r="A18" s="14" t="s">
        <v>29</v>
      </c>
      <c r="B18" s="57"/>
      <c r="C18" s="62"/>
      <c r="D18" s="62"/>
      <c r="E18" s="34" t="s">
        <v>87</v>
      </c>
      <c r="F18" s="59"/>
      <c r="G18" s="60"/>
      <c r="I18" s="61"/>
    </row>
    <row r="19" spans="1:13" ht="38.25" x14ac:dyDescent="0.2">
      <c r="A19" s="55" t="s">
        <v>27</v>
      </c>
      <c r="B19" s="10">
        <v>6</v>
      </c>
      <c r="C19" s="47" t="s">
        <v>40</v>
      </c>
      <c r="D19" s="47" t="s">
        <v>62</v>
      </c>
      <c r="E19" s="35" t="s">
        <v>41</v>
      </c>
      <c r="F19" s="47" t="s">
        <v>28</v>
      </c>
      <c r="G19" s="46">
        <v>45</v>
      </c>
      <c r="H19" s="13"/>
      <c r="I19" s="13">
        <f>ROUND(ROUND(H19,2)*ROUND(G19,3),2)</f>
        <v>0</v>
      </c>
      <c r="M19" s="29"/>
    </row>
    <row r="20" spans="1:13" x14ac:dyDescent="0.2">
      <c r="A20" s="14" t="s">
        <v>29</v>
      </c>
      <c r="B20" s="57"/>
      <c r="C20" s="62"/>
      <c r="D20" s="62"/>
      <c r="E20" s="34" t="s">
        <v>76</v>
      </c>
      <c r="F20" s="59"/>
      <c r="G20" s="60"/>
      <c r="I20" s="61"/>
    </row>
    <row r="21" spans="1:13" ht="38.25" x14ac:dyDescent="0.2">
      <c r="A21" s="55" t="s">
        <v>27</v>
      </c>
      <c r="B21" s="10">
        <v>7</v>
      </c>
      <c r="C21" s="47" t="s">
        <v>64</v>
      </c>
      <c r="D21" s="47" t="s">
        <v>62</v>
      </c>
      <c r="E21" s="35" t="s">
        <v>65</v>
      </c>
      <c r="F21" s="47" t="s">
        <v>28</v>
      </c>
      <c r="G21" s="46">
        <v>11</v>
      </c>
      <c r="H21" s="13"/>
      <c r="I21" s="13">
        <f>ROUND(ROUND(H21,2)*ROUND(G21,3),2)</f>
        <v>0</v>
      </c>
      <c r="M21" s="29"/>
    </row>
    <row r="22" spans="1:13" x14ac:dyDescent="0.2">
      <c r="A22" s="14" t="s">
        <v>29</v>
      </c>
      <c r="B22" s="57"/>
      <c r="C22" s="62"/>
      <c r="D22" s="62"/>
      <c r="E22" s="34" t="s">
        <v>77</v>
      </c>
      <c r="F22" s="59"/>
      <c r="G22" s="60"/>
      <c r="I22" s="61"/>
    </row>
    <row r="23" spans="1:13" ht="38.25" x14ac:dyDescent="0.2">
      <c r="A23" s="55" t="s">
        <v>27</v>
      </c>
      <c r="B23" s="10">
        <v>8</v>
      </c>
      <c r="C23" s="47" t="s">
        <v>42</v>
      </c>
      <c r="D23" s="47" t="s">
        <v>62</v>
      </c>
      <c r="E23" s="35" t="s">
        <v>43</v>
      </c>
      <c r="F23" s="47" t="s">
        <v>28</v>
      </c>
      <c r="G23" s="46">
        <v>1</v>
      </c>
      <c r="H23" s="13"/>
      <c r="I23" s="13">
        <f>ROUND(ROUND(H23,2)*ROUND(G23,3),2)</f>
        <v>0</v>
      </c>
    </row>
    <row r="24" spans="1:13" x14ac:dyDescent="0.2">
      <c r="A24" s="14" t="s">
        <v>29</v>
      </c>
      <c r="B24" s="57"/>
      <c r="C24" s="62"/>
      <c r="D24" s="62"/>
      <c r="E24" s="34" t="s">
        <v>78</v>
      </c>
      <c r="F24" s="59"/>
      <c r="G24" s="60"/>
      <c r="I24" s="61"/>
    </row>
    <row r="25" spans="1:13" ht="38.25" x14ac:dyDescent="0.2">
      <c r="A25" s="55" t="s">
        <v>27</v>
      </c>
      <c r="B25" s="10">
        <v>9</v>
      </c>
      <c r="C25" s="47" t="s">
        <v>44</v>
      </c>
      <c r="D25" s="47" t="s">
        <v>62</v>
      </c>
      <c r="E25" s="35" t="s">
        <v>45</v>
      </c>
      <c r="F25" s="47" t="s">
        <v>28</v>
      </c>
      <c r="G25" s="46">
        <v>1</v>
      </c>
      <c r="H25" s="13"/>
      <c r="I25" s="13">
        <f>ROUND(ROUND(H25,2)*ROUND(G25,3),2)</f>
        <v>0</v>
      </c>
    </row>
    <row r="26" spans="1:13" x14ac:dyDescent="0.2">
      <c r="A26" s="14" t="s">
        <v>29</v>
      </c>
      <c r="B26" s="57"/>
      <c r="C26" s="62"/>
      <c r="D26" s="62"/>
      <c r="E26" s="34" t="s">
        <v>78</v>
      </c>
      <c r="F26" s="59"/>
      <c r="G26" s="60"/>
      <c r="I26" s="61"/>
    </row>
    <row r="27" spans="1:13" ht="25.5" x14ac:dyDescent="0.2">
      <c r="A27" s="55" t="s">
        <v>27</v>
      </c>
      <c r="B27" s="10">
        <v>10</v>
      </c>
      <c r="C27" s="47" t="s">
        <v>46</v>
      </c>
      <c r="D27" s="47" t="s">
        <v>62</v>
      </c>
      <c r="E27" s="35" t="s">
        <v>47</v>
      </c>
      <c r="F27" s="47" t="s">
        <v>28</v>
      </c>
      <c r="G27" s="46">
        <v>10</v>
      </c>
      <c r="H27" s="13"/>
      <c r="I27" s="13">
        <f>ROUND(ROUND(H27,2)*ROUND(G27,3),2)</f>
        <v>0</v>
      </c>
    </row>
    <row r="28" spans="1:13" x14ac:dyDescent="0.2">
      <c r="A28" s="14" t="s">
        <v>29</v>
      </c>
      <c r="B28" s="57"/>
      <c r="C28" s="62"/>
      <c r="D28" s="62"/>
      <c r="E28" s="34" t="s">
        <v>86</v>
      </c>
      <c r="F28" s="59"/>
      <c r="G28" s="60"/>
      <c r="I28" s="61"/>
    </row>
    <row r="29" spans="1:13" ht="38.25" x14ac:dyDescent="0.2">
      <c r="A29" s="55" t="s">
        <v>27</v>
      </c>
      <c r="B29" s="10">
        <v>11</v>
      </c>
      <c r="C29" s="47" t="s">
        <v>48</v>
      </c>
      <c r="D29" s="47" t="s">
        <v>62</v>
      </c>
      <c r="E29" s="35" t="s">
        <v>49</v>
      </c>
      <c r="F29" s="47" t="s">
        <v>28</v>
      </c>
      <c r="G29" s="46">
        <v>0.5</v>
      </c>
      <c r="H29" s="13"/>
      <c r="I29" s="13">
        <f>ROUND(ROUND(H29,2)*ROUND(G29,3),2)</f>
        <v>0</v>
      </c>
    </row>
    <row r="30" spans="1:13" x14ac:dyDescent="0.2">
      <c r="A30" s="14" t="s">
        <v>29</v>
      </c>
      <c r="B30" s="57"/>
      <c r="C30" s="62"/>
      <c r="D30" s="62"/>
      <c r="E30" s="34" t="s">
        <v>79</v>
      </c>
      <c r="F30" s="59"/>
      <c r="G30" s="60"/>
      <c r="I30" s="61"/>
    </row>
    <row r="31" spans="1:13" ht="38.25" x14ac:dyDescent="0.2">
      <c r="A31" s="55" t="s">
        <v>27</v>
      </c>
      <c r="B31" s="10">
        <v>12</v>
      </c>
      <c r="C31" s="47" t="s">
        <v>50</v>
      </c>
      <c r="D31" s="47" t="s">
        <v>62</v>
      </c>
      <c r="E31" s="35" t="s">
        <v>51</v>
      </c>
      <c r="F31" s="47" t="s">
        <v>28</v>
      </c>
      <c r="G31" s="46">
        <v>0.5</v>
      </c>
      <c r="H31" s="13"/>
      <c r="I31" s="13">
        <f>ROUND(ROUND(H31,2)*ROUND(G31,3),2)</f>
        <v>0</v>
      </c>
    </row>
    <row r="32" spans="1:13" x14ac:dyDescent="0.2">
      <c r="A32" s="14" t="s">
        <v>29</v>
      </c>
      <c r="B32" s="57"/>
      <c r="C32" s="62"/>
      <c r="D32" s="62"/>
      <c r="E32" s="34" t="s">
        <v>79</v>
      </c>
      <c r="F32" s="59"/>
      <c r="G32" s="60"/>
      <c r="I32" s="61"/>
    </row>
    <row r="33" spans="1:9" ht="38.25" customHeight="1" x14ac:dyDescent="0.2">
      <c r="B33" s="55">
        <v>13</v>
      </c>
      <c r="C33" s="44" t="s">
        <v>71</v>
      </c>
      <c r="D33" s="44" t="s">
        <v>62</v>
      </c>
      <c r="E33" s="41" t="s">
        <v>72</v>
      </c>
      <c r="F33" s="45" t="s">
        <v>28</v>
      </c>
      <c r="G33" s="48">
        <v>472</v>
      </c>
      <c r="H33" s="36"/>
      <c r="I33" s="13">
        <f>ROUND(ROUND(H33,2)*ROUND(G33,3),2)</f>
        <v>0</v>
      </c>
    </row>
    <row r="34" spans="1:9" ht="12.75" customHeight="1" x14ac:dyDescent="0.2">
      <c r="B34" s="57"/>
      <c r="C34" s="62"/>
      <c r="D34" s="62"/>
      <c r="E34" s="49" t="s">
        <v>80</v>
      </c>
      <c r="F34" s="59"/>
      <c r="G34" s="59"/>
      <c r="I34" s="61"/>
    </row>
    <row r="35" spans="1:9" ht="25.5" x14ac:dyDescent="0.2">
      <c r="A35" s="55" t="s">
        <v>27</v>
      </c>
      <c r="B35" s="10">
        <v>14</v>
      </c>
      <c r="C35" s="47" t="s">
        <v>52</v>
      </c>
      <c r="D35" s="47" t="s">
        <v>62</v>
      </c>
      <c r="E35" s="35" t="s">
        <v>53</v>
      </c>
      <c r="F35" s="47" t="s">
        <v>28</v>
      </c>
      <c r="G35" s="46">
        <v>0.6</v>
      </c>
      <c r="H35" s="13"/>
      <c r="I35" s="13">
        <f>ROUND(ROUND(H35,2)*ROUND(G35,3),2)</f>
        <v>0</v>
      </c>
    </row>
    <row r="36" spans="1:9" x14ac:dyDescent="0.2">
      <c r="A36" s="14" t="s">
        <v>29</v>
      </c>
      <c r="B36" s="57"/>
      <c r="C36" s="62"/>
      <c r="D36" s="62"/>
      <c r="E36" s="49" t="s">
        <v>81</v>
      </c>
      <c r="F36" s="59"/>
      <c r="G36" s="60"/>
      <c r="I36" s="61"/>
    </row>
    <row r="37" spans="1:9" ht="38.25" x14ac:dyDescent="0.2">
      <c r="A37" s="55" t="s">
        <v>27</v>
      </c>
      <c r="B37" s="10">
        <v>15</v>
      </c>
      <c r="C37" s="47" t="s">
        <v>54</v>
      </c>
      <c r="D37" s="47" t="s">
        <v>62</v>
      </c>
      <c r="E37" s="35" t="s">
        <v>55</v>
      </c>
      <c r="F37" s="47" t="s">
        <v>28</v>
      </c>
      <c r="G37" s="46">
        <v>2.5</v>
      </c>
      <c r="H37" s="13"/>
      <c r="I37" s="13">
        <f>ROUND(ROUND(H37,2)*ROUND(G37,3),2)</f>
        <v>0</v>
      </c>
    </row>
    <row r="38" spans="1:9" x14ac:dyDescent="0.2">
      <c r="A38" s="14" t="s">
        <v>29</v>
      </c>
      <c r="B38" s="57"/>
      <c r="C38" s="62"/>
      <c r="D38" s="62"/>
      <c r="E38" s="34" t="s">
        <v>82</v>
      </c>
      <c r="F38" s="59"/>
      <c r="G38" s="60"/>
      <c r="I38" s="61"/>
    </row>
    <row r="39" spans="1:9" ht="38.25" x14ac:dyDescent="0.2">
      <c r="A39" s="55" t="s">
        <v>27</v>
      </c>
      <c r="B39" s="10">
        <v>16</v>
      </c>
      <c r="C39" s="44" t="s">
        <v>56</v>
      </c>
      <c r="D39" s="44" t="s">
        <v>62</v>
      </c>
      <c r="E39" s="41" t="s">
        <v>57</v>
      </c>
      <c r="F39" s="47" t="s">
        <v>28</v>
      </c>
      <c r="G39" s="46">
        <v>0.5</v>
      </c>
      <c r="H39" s="13"/>
      <c r="I39" s="13">
        <f>ROUND(ROUND(H39,2)*ROUND(G39,3),2)</f>
        <v>0</v>
      </c>
    </row>
    <row r="40" spans="1:9" x14ac:dyDescent="0.2">
      <c r="A40" s="14" t="s">
        <v>29</v>
      </c>
      <c r="B40" s="57"/>
      <c r="C40" s="62"/>
      <c r="D40" s="62"/>
      <c r="E40" s="34" t="s">
        <v>79</v>
      </c>
      <c r="F40" s="59"/>
      <c r="G40" s="60"/>
      <c r="I40" s="61"/>
    </row>
    <row r="41" spans="1:9" ht="38.25" customHeight="1" x14ac:dyDescent="0.2">
      <c r="B41" s="55">
        <v>17</v>
      </c>
      <c r="C41" s="44" t="s">
        <v>68</v>
      </c>
      <c r="D41" s="44" t="s">
        <v>62</v>
      </c>
      <c r="E41" s="41" t="s">
        <v>69</v>
      </c>
      <c r="F41" s="45" t="s">
        <v>28</v>
      </c>
      <c r="G41" s="48">
        <v>3</v>
      </c>
      <c r="H41" s="13"/>
      <c r="I41" s="13">
        <f>ROUND(ROUND(I40,2)*ROUND(I39,3),2)</f>
        <v>0</v>
      </c>
    </row>
    <row r="42" spans="1:9" ht="12.75" customHeight="1" x14ac:dyDescent="0.2">
      <c r="B42" s="57"/>
      <c r="C42" s="50"/>
      <c r="D42" s="50"/>
      <c r="E42" s="49" t="s">
        <v>85</v>
      </c>
      <c r="F42" s="52"/>
      <c r="G42" s="53"/>
      <c r="I42" s="63"/>
    </row>
    <row r="43" spans="1:9" ht="39" customHeight="1" x14ac:dyDescent="0.2">
      <c r="B43" s="55">
        <v>18</v>
      </c>
      <c r="C43" s="44" t="s">
        <v>70</v>
      </c>
      <c r="D43" s="44" t="s">
        <v>62</v>
      </c>
      <c r="E43" s="41" t="s">
        <v>75</v>
      </c>
      <c r="F43" s="45" t="s">
        <v>28</v>
      </c>
      <c r="G43" s="48">
        <v>4</v>
      </c>
      <c r="H43" s="13"/>
      <c r="I43" s="13">
        <f>ROUND(ROUND(H43,2)*ROUND(G43,3),2)</f>
        <v>0</v>
      </c>
    </row>
    <row r="44" spans="1:9" ht="12.75" customHeight="1" x14ac:dyDescent="0.2">
      <c r="B44" s="57"/>
      <c r="C44" s="62"/>
      <c r="D44" s="62"/>
      <c r="E44" s="41" t="s">
        <v>83</v>
      </c>
      <c r="F44" s="59"/>
      <c r="G44" s="51"/>
      <c r="I44" s="61"/>
    </row>
    <row r="45" spans="1:9" ht="38.25" x14ac:dyDescent="0.2">
      <c r="A45" s="55" t="s">
        <v>27</v>
      </c>
      <c r="B45" s="10">
        <v>19</v>
      </c>
      <c r="C45" s="47" t="s">
        <v>61</v>
      </c>
      <c r="D45" s="47" t="s">
        <v>62</v>
      </c>
      <c r="E45" s="35" t="s">
        <v>63</v>
      </c>
      <c r="F45" s="47" t="s">
        <v>28</v>
      </c>
      <c r="G45" s="46">
        <v>40</v>
      </c>
      <c r="H45" s="13"/>
      <c r="I45" s="13">
        <f>ROUND(ROUND(H45,2)*ROUND(G45,3),2)</f>
        <v>0</v>
      </c>
    </row>
    <row r="46" spans="1:9" x14ac:dyDescent="0.2">
      <c r="A46" s="14" t="s">
        <v>29</v>
      </c>
      <c r="B46" s="57"/>
      <c r="C46" s="62"/>
      <c r="D46" s="59"/>
      <c r="E46" s="34" t="s">
        <v>84</v>
      </c>
      <c r="F46" s="59"/>
      <c r="G46" s="60"/>
      <c r="I46" s="61"/>
    </row>
    <row r="47" spans="1:9" ht="25.5" x14ac:dyDescent="0.2">
      <c r="A47" s="55" t="s">
        <v>27</v>
      </c>
      <c r="B47" s="10">
        <v>20</v>
      </c>
      <c r="C47" s="47" t="s">
        <v>66</v>
      </c>
      <c r="D47" s="47" t="s">
        <v>62</v>
      </c>
      <c r="E47" s="35" t="s">
        <v>67</v>
      </c>
      <c r="F47" s="11" t="s">
        <v>28</v>
      </c>
      <c r="G47" s="12">
        <v>0.5</v>
      </c>
      <c r="H47" s="13"/>
      <c r="I47" s="13">
        <f>ROUND(ROUND(H47,2)*ROUND(G47,3),2)</f>
        <v>0</v>
      </c>
    </row>
    <row r="48" spans="1:9" x14ac:dyDescent="0.2">
      <c r="A48" s="14" t="s">
        <v>29</v>
      </c>
      <c r="B48" s="64"/>
      <c r="C48" s="42"/>
      <c r="D48" s="42"/>
      <c r="E48" s="34" t="s">
        <v>79</v>
      </c>
      <c r="F48" s="42"/>
      <c r="G48" s="65"/>
      <c r="H48" s="42"/>
      <c r="I48" s="66"/>
    </row>
  </sheetData>
  <autoFilter ref="H1:H46" xr:uid="{725047A9-F6C5-4769-9F86-52600C10790E}"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55118110236220474" top="0.98425196850393704" bottom="0.78740157480314965" header="0.51181102362204722" footer="0.51181102362204722"/>
  <pageSetup paperSize="9" scale="5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Odpady </vt:lpstr>
      <vt:lpstr>'Odpady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cp:lastPrinted>2023-08-14T15:04:33Z</cp:lastPrinted>
  <dcterms:created xsi:type="dcterms:W3CDTF">2020-09-02T08:40:05Z</dcterms:created>
  <dcterms:modified xsi:type="dcterms:W3CDTF">2023-08-14T15:04:41Z</dcterms:modified>
</cp:coreProperties>
</file>